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temp" sheetId="1" r:id="rId1"/>
  </sheets>
  <definedNames>
    <definedName name="_xlnm._FilterDatabase" localSheetId="0" hidden="1">temp!$A$3:$M$31</definedName>
  </definedNames>
  <calcPr calcId="144525"/>
</workbook>
</file>

<file path=xl/sharedStrings.xml><?xml version="1.0" encoding="utf-8"?>
<sst xmlns="http://schemas.openxmlformats.org/spreadsheetml/2006/main" count="187" uniqueCount="141">
  <si>
    <t>2023年理县公开遴选（考调）机关事业单位工作人员考试总成绩及职位排名</t>
  </si>
  <si>
    <t>序号</t>
  </si>
  <si>
    <t>职位代码</t>
  </si>
  <si>
    <t>准考证号</t>
  </si>
  <si>
    <t>姓名</t>
  </si>
  <si>
    <t>笔试成绩</t>
  </si>
  <si>
    <t>面试成绩</t>
  </si>
  <si>
    <t>量化成绩</t>
  </si>
  <si>
    <t>总成绩</t>
  </si>
  <si>
    <t>职位排名</t>
  </si>
  <si>
    <t>是否进入体检与考察环节</t>
  </si>
  <si>
    <t>笔试折合成绩</t>
  </si>
  <si>
    <t>面试折合成绩</t>
  </si>
  <si>
    <t>实绩量化考核</t>
  </si>
  <si>
    <t>实绩量化考核折合</t>
  </si>
  <si>
    <t>1</t>
  </si>
  <si>
    <t>202301004</t>
  </si>
  <si>
    <t>202372001013</t>
  </si>
  <si>
    <r>
      <rPr>
        <sz val="11"/>
        <color theme="1"/>
        <rFont val="方正仿宋_GBK"/>
        <charset val="134"/>
      </rPr>
      <t>王杰</t>
    </r>
  </si>
  <si>
    <t>69.10</t>
  </si>
  <si>
    <r>
      <rPr>
        <sz val="11"/>
        <color theme="1"/>
        <rFont val="方正仿宋_GBK"/>
        <charset val="134"/>
      </rPr>
      <t>是</t>
    </r>
  </si>
  <si>
    <t>2</t>
  </si>
  <si>
    <t>202372001074</t>
  </si>
  <si>
    <r>
      <rPr>
        <sz val="11"/>
        <color theme="1"/>
        <rFont val="方正仿宋_GBK"/>
        <charset val="134"/>
      </rPr>
      <t>岳海燕</t>
    </r>
  </si>
  <si>
    <t>75.10</t>
  </si>
  <si>
    <r>
      <rPr>
        <sz val="11"/>
        <color theme="1"/>
        <rFont val="方正仿宋_GBK"/>
        <charset val="134"/>
      </rPr>
      <t>否</t>
    </r>
  </si>
  <si>
    <t>3</t>
  </si>
  <si>
    <t>202372001028</t>
  </si>
  <si>
    <r>
      <rPr>
        <sz val="11"/>
        <color theme="1"/>
        <rFont val="方正仿宋_GBK"/>
        <charset val="134"/>
      </rPr>
      <t>李紫玉</t>
    </r>
  </si>
  <si>
    <t>67.20</t>
  </si>
  <si>
    <t>4</t>
  </si>
  <si>
    <t>202301005</t>
  </si>
  <si>
    <t>202372001029</t>
  </si>
  <si>
    <r>
      <rPr>
        <sz val="11"/>
        <color theme="1"/>
        <rFont val="方正仿宋_GBK"/>
        <charset val="134"/>
      </rPr>
      <t>杜佳文</t>
    </r>
  </si>
  <si>
    <t>71.20</t>
  </si>
  <si>
    <t>5</t>
  </si>
  <si>
    <t>202372001041</t>
  </si>
  <si>
    <r>
      <rPr>
        <sz val="11"/>
        <color theme="1"/>
        <rFont val="方正仿宋_GBK"/>
        <charset val="134"/>
      </rPr>
      <t>龙腾</t>
    </r>
  </si>
  <si>
    <t>67.05</t>
  </si>
  <si>
    <t>6</t>
  </si>
  <si>
    <t>202372001018</t>
  </si>
  <si>
    <r>
      <rPr>
        <sz val="11"/>
        <color theme="1"/>
        <rFont val="方正仿宋_GBK"/>
        <charset val="134"/>
      </rPr>
      <t>周欣露</t>
    </r>
  </si>
  <si>
    <t>68.40</t>
  </si>
  <si>
    <t>7</t>
  </si>
  <si>
    <t>202301006</t>
  </si>
  <si>
    <t>202372001024</t>
  </si>
  <si>
    <r>
      <rPr>
        <sz val="11"/>
        <color theme="1"/>
        <rFont val="方正仿宋_GBK"/>
        <charset val="134"/>
      </rPr>
      <t>徐芳</t>
    </r>
  </si>
  <si>
    <t>76.20</t>
  </si>
  <si>
    <t>8</t>
  </si>
  <si>
    <t>202372001007</t>
  </si>
  <si>
    <r>
      <rPr>
        <sz val="11"/>
        <color theme="1"/>
        <rFont val="方正仿宋_GBK"/>
        <charset val="134"/>
      </rPr>
      <t>董娟</t>
    </r>
  </si>
  <si>
    <t>72.00</t>
  </si>
  <si>
    <t>9</t>
  </si>
  <si>
    <t>202372001012</t>
  </si>
  <si>
    <r>
      <rPr>
        <sz val="11"/>
        <color theme="1"/>
        <rFont val="方正仿宋_GBK"/>
        <charset val="134"/>
      </rPr>
      <t>吴帆</t>
    </r>
  </si>
  <si>
    <t>68.45</t>
  </si>
  <si>
    <t>10</t>
  </si>
  <si>
    <t>202301008</t>
  </si>
  <si>
    <t>202372001016</t>
  </si>
  <si>
    <r>
      <rPr>
        <sz val="11"/>
        <color theme="1"/>
        <rFont val="方正仿宋_GBK"/>
        <charset val="134"/>
      </rPr>
      <t>水金龙</t>
    </r>
  </si>
  <si>
    <t>65.15</t>
  </si>
  <si>
    <t>11</t>
  </si>
  <si>
    <t>202372001049</t>
  </si>
  <si>
    <r>
      <rPr>
        <sz val="11"/>
        <color theme="1"/>
        <rFont val="方正仿宋_GBK"/>
        <charset val="134"/>
      </rPr>
      <t>向歆</t>
    </r>
  </si>
  <si>
    <t>65.70</t>
  </si>
  <si>
    <t>12</t>
  </si>
  <si>
    <t>202372001011</t>
  </si>
  <si>
    <r>
      <rPr>
        <sz val="11"/>
        <color theme="1"/>
        <rFont val="方正仿宋_GBK"/>
        <charset val="134"/>
      </rPr>
      <t>曹江洋</t>
    </r>
  </si>
  <si>
    <t>13</t>
  </si>
  <si>
    <t>202302001</t>
  </si>
  <si>
    <t>202372001015</t>
  </si>
  <si>
    <r>
      <rPr>
        <sz val="11"/>
        <color theme="1"/>
        <rFont val="方正仿宋_GBK"/>
        <charset val="134"/>
      </rPr>
      <t>杨雪涛</t>
    </r>
  </si>
  <si>
    <t>74.95</t>
  </si>
  <si>
    <t>14</t>
  </si>
  <si>
    <t>202372001030</t>
  </si>
  <si>
    <r>
      <rPr>
        <sz val="11"/>
        <color theme="1"/>
        <rFont val="方正仿宋_GBK"/>
        <charset val="134"/>
      </rPr>
      <t>陈燕</t>
    </r>
  </si>
  <si>
    <t>74.65</t>
  </si>
  <si>
    <t>15</t>
  </si>
  <si>
    <t>202302002</t>
  </si>
  <si>
    <t>202372001037</t>
  </si>
  <si>
    <r>
      <rPr>
        <sz val="11"/>
        <color theme="1"/>
        <rFont val="方正仿宋_GBK"/>
        <charset val="134"/>
      </rPr>
      <t>李滔</t>
    </r>
  </si>
  <si>
    <t>71.75</t>
  </si>
  <si>
    <t>16</t>
  </si>
  <si>
    <t>202302003</t>
  </si>
  <si>
    <t>202372001008</t>
  </si>
  <si>
    <r>
      <rPr>
        <sz val="11"/>
        <color theme="1"/>
        <rFont val="方正仿宋_GBK"/>
        <charset val="134"/>
      </rPr>
      <t>徐晶</t>
    </r>
  </si>
  <si>
    <t>68.55</t>
  </si>
  <si>
    <t>17</t>
  </si>
  <si>
    <t>202372001048</t>
  </si>
  <si>
    <r>
      <rPr>
        <sz val="11"/>
        <color theme="1"/>
        <rFont val="方正仿宋_GBK"/>
        <charset val="134"/>
      </rPr>
      <t>唐明珠</t>
    </r>
  </si>
  <si>
    <t>39.35</t>
  </si>
  <si>
    <r>
      <rPr>
        <sz val="11"/>
        <color theme="1"/>
        <rFont val="方正仿宋_GBK"/>
        <charset val="134"/>
      </rPr>
      <t>缺考</t>
    </r>
  </si>
  <si>
    <t>18</t>
  </si>
  <si>
    <t>202302004</t>
  </si>
  <si>
    <t>202372001002</t>
  </si>
  <si>
    <r>
      <rPr>
        <sz val="11"/>
        <color theme="1"/>
        <rFont val="方正仿宋_GBK"/>
        <charset val="134"/>
      </rPr>
      <t>周玉清</t>
    </r>
  </si>
  <si>
    <t>74.25</t>
  </si>
  <si>
    <t>19</t>
  </si>
  <si>
    <t>202372001064</t>
  </si>
  <si>
    <r>
      <rPr>
        <sz val="11"/>
        <color theme="1"/>
        <rFont val="方正仿宋_GBK"/>
        <charset val="134"/>
      </rPr>
      <t>董碧飞</t>
    </r>
  </si>
  <si>
    <t>69.40</t>
  </si>
  <si>
    <t>20</t>
  </si>
  <si>
    <t>202302005</t>
  </si>
  <si>
    <t>202372001054</t>
  </si>
  <si>
    <r>
      <rPr>
        <sz val="11"/>
        <color theme="1"/>
        <rFont val="方正仿宋_GBK"/>
        <charset val="134"/>
      </rPr>
      <t>杨柳</t>
    </r>
  </si>
  <si>
    <t>75.40</t>
  </si>
  <si>
    <t>21</t>
  </si>
  <si>
    <t>202372001039</t>
  </si>
  <si>
    <r>
      <rPr>
        <sz val="11"/>
        <color theme="1"/>
        <rFont val="方正仿宋_GBK"/>
        <charset val="134"/>
      </rPr>
      <t>王坤</t>
    </r>
  </si>
  <si>
    <t>69.15</t>
  </si>
  <si>
    <t>22</t>
  </si>
  <si>
    <t>202372001021</t>
  </si>
  <si>
    <r>
      <rPr>
        <sz val="11"/>
        <color theme="1"/>
        <rFont val="方正仿宋_GBK"/>
        <charset val="134"/>
      </rPr>
      <t>苟安颖</t>
    </r>
  </si>
  <si>
    <t>60.20</t>
  </si>
  <si>
    <t>23</t>
  </si>
  <si>
    <t>202302006</t>
  </si>
  <si>
    <t>202372001073</t>
  </si>
  <si>
    <r>
      <rPr>
        <sz val="11"/>
        <color theme="1"/>
        <rFont val="方正仿宋_GBK"/>
        <charset val="134"/>
      </rPr>
      <t>杨开毅</t>
    </r>
  </si>
  <si>
    <t>74.05</t>
  </si>
  <si>
    <t>24</t>
  </si>
  <si>
    <t>202372001051</t>
  </si>
  <si>
    <r>
      <rPr>
        <sz val="11"/>
        <color theme="1"/>
        <rFont val="方正仿宋_GBK"/>
        <charset val="134"/>
      </rPr>
      <t>王超</t>
    </r>
  </si>
  <si>
    <t>72.95</t>
  </si>
  <si>
    <t>25</t>
  </si>
  <si>
    <t>202302007</t>
  </si>
  <si>
    <t>202372001006</t>
  </si>
  <si>
    <r>
      <rPr>
        <sz val="11"/>
        <color theme="1"/>
        <rFont val="方正仿宋_GBK"/>
        <charset val="134"/>
      </rPr>
      <t>张航</t>
    </r>
  </si>
  <si>
    <t>74.70</t>
  </si>
  <si>
    <t>26</t>
  </si>
  <si>
    <t>202372001071</t>
  </si>
  <si>
    <r>
      <rPr>
        <sz val="11"/>
        <color theme="1"/>
        <rFont val="方正仿宋_GBK"/>
        <charset val="134"/>
      </rPr>
      <t>王婷</t>
    </r>
  </si>
  <si>
    <t>73.80</t>
  </si>
  <si>
    <t>27</t>
  </si>
  <si>
    <t>202302008</t>
  </si>
  <si>
    <t>202372001065</t>
  </si>
  <si>
    <r>
      <rPr>
        <sz val="11"/>
        <color theme="1"/>
        <rFont val="方正仿宋_GBK"/>
        <charset val="134"/>
      </rPr>
      <t>王莉</t>
    </r>
  </si>
  <si>
    <t>76.35</t>
  </si>
  <si>
    <t>28</t>
  </si>
  <si>
    <t>202372001020</t>
  </si>
  <si>
    <r>
      <rPr>
        <sz val="11"/>
        <color theme="1"/>
        <rFont val="方正仿宋_GBK"/>
        <charset val="134"/>
      </rPr>
      <t>张德美</t>
    </r>
  </si>
  <si>
    <t>75.60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</si>
</sst>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 quotePrefix="1">
      <alignment horizontal="center" vertical="center"/>
    </xf>
    <xf numFmtId="177" fontId="2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tabSelected="1" topLeftCell="A8" workbookViewId="0">
      <selection activeCell="N3" sqref="N3"/>
    </sheetView>
  </sheetViews>
  <sheetFormatPr defaultColWidth="9" defaultRowHeight="13.5"/>
  <cols>
    <col min="1" max="1" width="4" style="2" customWidth="1"/>
    <col min="2" max="2" width="15.75" style="2" customWidth="1"/>
    <col min="3" max="3" width="16.25" style="2" customWidth="1"/>
    <col min="4" max="4" width="11.625" style="2" customWidth="1"/>
    <col min="5" max="10" width="9.125" style="2" customWidth="1"/>
    <col min="11" max="11" width="7.625" style="2" customWidth="1"/>
    <col min="12" max="12" width="8.375" style="3" customWidth="1"/>
    <col min="13" max="13" width="12.125" style="2" customWidth="1"/>
    <col min="14" max="16384" width="9" style="2"/>
  </cols>
  <sheetData>
    <row r="1" ht="24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8"/>
      <c r="G2" s="7" t="s">
        <v>6</v>
      </c>
      <c r="H2" s="8"/>
      <c r="I2" s="6" t="s">
        <v>7</v>
      </c>
      <c r="J2" s="6"/>
      <c r="K2" s="6" t="s">
        <v>8</v>
      </c>
      <c r="L2" s="14" t="s">
        <v>9</v>
      </c>
      <c r="M2" s="6" t="s">
        <v>10</v>
      </c>
    </row>
    <row r="3" s="1" customFormat="1" ht="27" spans="1:13">
      <c r="A3" s="5"/>
      <c r="B3" s="6"/>
      <c r="C3" s="5"/>
      <c r="D3" s="5"/>
      <c r="E3" s="9" t="s">
        <v>5</v>
      </c>
      <c r="F3" s="9" t="s">
        <v>11</v>
      </c>
      <c r="G3" s="6" t="s">
        <v>6</v>
      </c>
      <c r="H3" s="6" t="s">
        <v>12</v>
      </c>
      <c r="I3" s="6" t="s">
        <v>13</v>
      </c>
      <c r="J3" s="6" t="s">
        <v>14</v>
      </c>
      <c r="K3" s="6"/>
      <c r="L3" s="14"/>
      <c r="M3" s="6"/>
    </row>
    <row r="4" s="1" customFormat="1" ht="30" customHeight="1" spans="1:13">
      <c r="A4" s="10" t="s">
        <v>15</v>
      </c>
      <c r="B4" s="18" t="s">
        <v>16</v>
      </c>
      <c r="C4" s="18" t="s">
        <v>17</v>
      </c>
      <c r="D4" s="18" t="s">
        <v>18</v>
      </c>
      <c r="E4" s="19" t="s">
        <v>19</v>
      </c>
      <c r="F4" s="12">
        <f t="shared" ref="F4:F14" si="0">E4*0.5</f>
        <v>34.55</v>
      </c>
      <c r="G4" s="13">
        <v>82.33</v>
      </c>
      <c r="H4" s="12">
        <f t="shared" ref="H4:H14" si="1">G4*0.4</f>
        <v>32.932</v>
      </c>
      <c r="I4" s="15">
        <v>65</v>
      </c>
      <c r="J4" s="12">
        <f t="shared" ref="J4:J14" si="2">I4*0.1</f>
        <v>6.5</v>
      </c>
      <c r="K4" s="12">
        <f t="shared" ref="K4:K14" si="3">F4+H4+J4</f>
        <v>73.982</v>
      </c>
      <c r="L4" s="16">
        <v>1</v>
      </c>
      <c r="M4" s="12" t="s">
        <v>20</v>
      </c>
    </row>
    <row r="5" ht="30" customHeight="1" spans="1:13">
      <c r="A5" s="11" t="s">
        <v>21</v>
      </c>
      <c r="B5" s="18" t="s">
        <v>16</v>
      </c>
      <c r="C5" s="18" t="s">
        <v>22</v>
      </c>
      <c r="D5" s="18" t="s">
        <v>23</v>
      </c>
      <c r="E5" s="19" t="s">
        <v>24</v>
      </c>
      <c r="F5" s="12">
        <f t="shared" si="0"/>
        <v>37.55</v>
      </c>
      <c r="G5" s="13">
        <v>77.33</v>
      </c>
      <c r="H5" s="12">
        <f t="shared" si="1"/>
        <v>30.932</v>
      </c>
      <c r="I5" s="15">
        <v>45</v>
      </c>
      <c r="J5" s="12">
        <f t="shared" si="2"/>
        <v>4.5</v>
      </c>
      <c r="K5" s="12">
        <f t="shared" si="3"/>
        <v>72.982</v>
      </c>
      <c r="L5" s="16">
        <v>2</v>
      </c>
      <c r="M5" s="12" t="s">
        <v>25</v>
      </c>
    </row>
    <row r="6" ht="30" customHeight="1" spans="1:13">
      <c r="A6" s="10" t="s">
        <v>26</v>
      </c>
      <c r="B6" s="18" t="s">
        <v>16</v>
      </c>
      <c r="C6" s="18" t="s">
        <v>27</v>
      </c>
      <c r="D6" s="18" t="s">
        <v>28</v>
      </c>
      <c r="E6" s="19" t="s">
        <v>29</v>
      </c>
      <c r="F6" s="12">
        <f t="shared" si="0"/>
        <v>33.6</v>
      </c>
      <c r="G6" s="13">
        <v>80.33</v>
      </c>
      <c r="H6" s="12">
        <f t="shared" si="1"/>
        <v>32.132</v>
      </c>
      <c r="I6" s="15">
        <v>55</v>
      </c>
      <c r="J6" s="12">
        <f t="shared" si="2"/>
        <v>5.5</v>
      </c>
      <c r="K6" s="12">
        <f t="shared" si="3"/>
        <v>71.232</v>
      </c>
      <c r="L6" s="16">
        <v>3</v>
      </c>
      <c r="M6" s="12" t="s">
        <v>25</v>
      </c>
    </row>
    <row r="7" ht="30" customHeight="1" spans="1:13">
      <c r="A7" s="11" t="s">
        <v>30</v>
      </c>
      <c r="B7" s="18" t="s">
        <v>31</v>
      </c>
      <c r="C7" s="18" t="s">
        <v>32</v>
      </c>
      <c r="D7" s="18" t="s">
        <v>33</v>
      </c>
      <c r="E7" s="19" t="s">
        <v>34</v>
      </c>
      <c r="F7" s="12">
        <f t="shared" si="0"/>
        <v>35.6</v>
      </c>
      <c r="G7" s="13">
        <v>81.33</v>
      </c>
      <c r="H7" s="12">
        <f t="shared" si="1"/>
        <v>32.532</v>
      </c>
      <c r="I7" s="15">
        <v>50</v>
      </c>
      <c r="J7" s="12">
        <f t="shared" si="2"/>
        <v>5</v>
      </c>
      <c r="K7" s="12">
        <f t="shared" si="3"/>
        <v>73.132</v>
      </c>
      <c r="L7" s="16">
        <v>1</v>
      </c>
      <c r="M7" s="12" t="s">
        <v>20</v>
      </c>
    </row>
    <row r="8" ht="30" customHeight="1" spans="1:13">
      <c r="A8" s="10" t="s">
        <v>35</v>
      </c>
      <c r="B8" s="18" t="s">
        <v>31</v>
      </c>
      <c r="C8" s="18" t="s">
        <v>36</v>
      </c>
      <c r="D8" s="18" t="s">
        <v>37</v>
      </c>
      <c r="E8" s="19" t="s">
        <v>38</v>
      </c>
      <c r="F8" s="12">
        <f t="shared" si="0"/>
        <v>33.525</v>
      </c>
      <c r="G8" s="13">
        <v>78.67</v>
      </c>
      <c r="H8" s="12">
        <f t="shared" si="1"/>
        <v>31.468</v>
      </c>
      <c r="I8" s="15">
        <v>40</v>
      </c>
      <c r="J8" s="12">
        <f t="shared" si="2"/>
        <v>4</v>
      </c>
      <c r="K8" s="12">
        <f t="shared" si="3"/>
        <v>68.993</v>
      </c>
      <c r="L8" s="16">
        <v>2</v>
      </c>
      <c r="M8" s="12" t="s">
        <v>25</v>
      </c>
    </row>
    <row r="9" ht="30" customHeight="1" spans="1:13">
      <c r="A9" s="11" t="s">
        <v>39</v>
      </c>
      <c r="B9" s="18" t="s">
        <v>31</v>
      </c>
      <c r="C9" s="18" t="s">
        <v>40</v>
      </c>
      <c r="D9" s="18" t="s">
        <v>41</v>
      </c>
      <c r="E9" s="19" t="s">
        <v>42</v>
      </c>
      <c r="F9" s="12">
        <f t="shared" si="0"/>
        <v>34.2</v>
      </c>
      <c r="G9" s="13">
        <v>76</v>
      </c>
      <c r="H9" s="12">
        <f t="shared" si="1"/>
        <v>30.4</v>
      </c>
      <c r="I9" s="15">
        <v>39</v>
      </c>
      <c r="J9" s="12">
        <f t="shared" si="2"/>
        <v>3.9</v>
      </c>
      <c r="K9" s="12">
        <f t="shared" si="3"/>
        <v>68.5</v>
      </c>
      <c r="L9" s="16">
        <v>3</v>
      </c>
      <c r="M9" s="12" t="s">
        <v>25</v>
      </c>
    </row>
    <row r="10" ht="30" customHeight="1" spans="1:13">
      <c r="A10" s="10" t="s">
        <v>43</v>
      </c>
      <c r="B10" s="18" t="s">
        <v>44</v>
      </c>
      <c r="C10" s="18" t="s">
        <v>45</v>
      </c>
      <c r="D10" s="18" t="s">
        <v>46</v>
      </c>
      <c r="E10" s="19" t="s">
        <v>47</v>
      </c>
      <c r="F10" s="12">
        <f t="shared" si="0"/>
        <v>38.1</v>
      </c>
      <c r="G10" s="13">
        <v>84.33</v>
      </c>
      <c r="H10" s="12">
        <f t="shared" si="1"/>
        <v>33.732</v>
      </c>
      <c r="I10" s="15">
        <v>65</v>
      </c>
      <c r="J10" s="12">
        <f t="shared" si="2"/>
        <v>6.5</v>
      </c>
      <c r="K10" s="12">
        <f t="shared" si="3"/>
        <v>78.332</v>
      </c>
      <c r="L10" s="16">
        <v>1</v>
      </c>
      <c r="M10" s="12" t="s">
        <v>20</v>
      </c>
    </row>
    <row r="11" ht="30" customHeight="1" spans="1:13">
      <c r="A11" s="11" t="s">
        <v>48</v>
      </c>
      <c r="B11" s="18" t="s">
        <v>44</v>
      </c>
      <c r="C11" s="18" t="s">
        <v>49</v>
      </c>
      <c r="D11" s="18" t="s">
        <v>50</v>
      </c>
      <c r="E11" s="19" t="s">
        <v>51</v>
      </c>
      <c r="F11" s="12">
        <f t="shared" si="0"/>
        <v>36</v>
      </c>
      <c r="G11" s="13">
        <v>84.67</v>
      </c>
      <c r="H11" s="12">
        <f t="shared" si="1"/>
        <v>33.868</v>
      </c>
      <c r="I11" s="15">
        <v>65</v>
      </c>
      <c r="J11" s="12">
        <f t="shared" si="2"/>
        <v>6.5</v>
      </c>
      <c r="K11" s="12">
        <f t="shared" si="3"/>
        <v>76.368</v>
      </c>
      <c r="L11" s="16">
        <v>2</v>
      </c>
      <c r="M11" s="12" t="s">
        <v>25</v>
      </c>
    </row>
    <row r="12" ht="30" customHeight="1" spans="1:13">
      <c r="A12" s="10" t="s">
        <v>52</v>
      </c>
      <c r="B12" s="18" t="s">
        <v>44</v>
      </c>
      <c r="C12" s="18" t="s">
        <v>53</v>
      </c>
      <c r="D12" s="18" t="s">
        <v>54</v>
      </c>
      <c r="E12" s="19" t="s">
        <v>55</v>
      </c>
      <c r="F12" s="12">
        <f t="shared" si="0"/>
        <v>34.225</v>
      </c>
      <c r="G12" s="13">
        <v>74.67</v>
      </c>
      <c r="H12" s="12">
        <f t="shared" si="1"/>
        <v>29.868</v>
      </c>
      <c r="I12" s="15">
        <v>45</v>
      </c>
      <c r="J12" s="12">
        <f t="shared" si="2"/>
        <v>4.5</v>
      </c>
      <c r="K12" s="12">
        <f t="shared" si="3"/>
        <v>68.593</v>
      </c>
      <c r="L12" s="16">
        <v>3</v>
      </c>
      <c r="M12" s="12" t="s">
        <v>25</v>
      </c>
    </row>
    <row r="13" ht="30" customHeight="1" spans="1:13">
      <c r="A13" s="11" t="s">
        <v>56</v>
      </c>
      <c r="B13" s="18" t="s">
        <v>57</v>
      </c>
      <c r="C13" s="18" t="s">
        <v>58</v>
      </c>
      <c r="D13" s="18" t="s">
        <v>59</v>
      </c>
      <c r="E13" s="19" t="s">
        <v>60</v>
      </c>
      <c r="F13" s="12">
        <f t="shared" si="0"/>
        <v>32.575</v>
      </c>
      <c r="G13" s="13">
        <v>83</v>
      </c>
      <c r="H13" s="12">
        <f t="shared" si="1"/>
        <v>33.2</v>
      </c>
      <c r="I13" s="17">
        <v>50</v>
      </c>
      <c r="J13" s="12">
        <f t="shared" si="2"/>
        <v>5</v>
      </c>
      <c r="K13" s="12">
        <f t="shared" si="3"/>
        <v>70.775</v>
      </c>
      <c r="L13" s="16">
        <v>1</v>
      </c>
      <c r="M13" s="12" t="s">
        <v>20</v>
      </c>
    </row>
    <row r="14" ht="30" customHeight="1" spans="1:13">
      <c r="A14" s="10" t="s">
        <v>61</v>
      </c>
      <c r="B14" s="18" t="s">
        <v>57</v>
      </c>
      <c r="C14" s="18" t="s">
        <v>62</v>
      </c>
      <c r="D14" s="18" t="s">
        <v>63</v>
      </c>
      <c r="E14" s="19" t="s">
        <v>64</v>
      </c>
      <c r="F14" s="12">
        <f t="shared" si="0"/>
        <v>32.85</v>
      </c>
      <c r="G14" s="13">
        <v>84</v>
      </c>
      <c r="H14" s="12">
        <f t="shared" si="1"/>
        <v>33.6</v>
      </c>
      <c r="I14" s="15">
        <v>35</v>
      </c>
      <c r="J14" s="12">
        <f t="shared" si="2"/>
        <v>3.5</v>
      </c>
      <c r="K14" s="12">
        <f t="shared" si="3"/>
        <v>69.95</v>
      </c>
      <c r="L14" s="16">
        <v>2</v>
      </c>
      <c r="M14" s="12" t="s">
        <v>25</v>
      </c>
    </row>
    <row r="15" ht="30" customHeight="1" spans="1:13">
      <c r="A15" s="11" t="s">
        <v>65</v>
      </c>
      <c r="B15" s="18" t="s">
        <v>57</v>
      </c>
      <c r="C15" s="18" t="s">
        <v>66</v>
      </c>
      <c r="D15" s="18" t="s">
        <v>67</v>
      </c>
      <c r="E15" s="19" t="s">
        <v>60</v>
      </c>
      <c r="F15" s="12">
        <f t="shared" ref="F15:F31" si="4">E15*0.5</f>
        <v>32.575</v>
      </c>
      <c r="G15" s="13">
        <v>78.67</v>
      </c>
      <c r="H15" s="12">
        <f t="shared" ref="H15:H31" si="5">G15*0.4</f>
        <v>31.468</v>
      </c>
      <c r="I15" s="15">
        <v>50</v>
      </c>
      <c r="J15" s="12">
        <f t="shared" ref="J15:J31" si="6">I15*0.1</f>
        <v>5</v>
      </c>
      <c r="K15" s="12">
        <f t="shared" ref="K15:K31" si="7">F15+H15+J15</f>
        <v>69.043</v>
      </c>
      <c r="L15" s="16">
        <v>3</v>
      </c>
      <c r="M15" s="12" t="s">
        <v>25</v>
      </c>
    </row>
    <row r="16" ht="30" customHeight="1" spans="1:13">
      <c r="A16" s="10" t="s">
        <v>68</v>
      </c>
      <c r="B16" s="18" t="s">
        <v>69</v>
      </c>
      <c r="C16" s="18" t="s">
        <v>70</v>
      </c>
      <c r="D16" s="18" t="s">
        <v>71</v>
      </c>
      <c r="E16" s="19" t="s">
        <v>72</v>
      </c>
      <c r="F16" s="12">
        <f t="shared" si="4"/>
        <v>37.475</v>
      </c>
      <c r="G16" s="13">
        <v>85</v>
      </c>
      <c r="H16" s="12">
        <f t="shared" si="5"/>
        <v>34</v>
      </c>
      <c r="I16" s="17">
        <v>55</v>
      </c>
      <c r="J16" s="12">
        <f t="shared" si="6"/>
        <v>5.5</v>
      </c>
      <c r="K16" s="12">
        <f t="shared" si="7"/>
        <v>76.975</v>
      </c>
      <c r="L16" s="16">
        <v>1</v>
      </c>
      <c r="M16" s="12" t="s">
        <v>20</v>
      </c>
    </row>
    <row r="17" ht="30" customHeight="1" spans="1:13">
      <c r="A17" s="11" t="s">
        <v>73</v>
      </c>
      <c r="B17" s="18" t="s">
        <v>69</v>
      </c>
      <c r="C17" s="18" t="s">
        <v>74</v>
      </c>
      <c r="D17" s="18" t="s">
        <v>75</v>
      </c>
      <c r="E17" s="19" t="s">
        <v>76</v>
      </c>
      <c r="F17" s="12">
        <f t="shared" si="4"/>
        <v>37.325</v>
      </c>
      <c r="G17" s="13">
        <v>77.67</v>
      </c>
      <c r="H17" s="12">
        <f t="shared" si="5"/>
        <v>31.068</v>
      </c>
      <c r="I17" s="11">
        <v>40</v>
      </c>
      <c r="J17" s="12">
        <f t="shared" si="6"/>
        <v>4</v>
      </c>
      <c r="K17" s="12">
        <f t="shared" si="7"/>
        <v>72.393</v>
      </c>
      <c r="L17" s="16">
        <v>2</v>
      </c>
      <c r="M17" s="12" t="s">
        <v>25</v>
      </c>
    </row>
    <row r="18" ht="30" customHeight="1" spans="1:13">
      <c r="A18" s="10" t="s">
        <v>77</v>
      </c>
      <c r="B18" s="18" t="s">
        <v>78</v>
      </c>
      <c r="C18" s="18" t="s">
        <v>79</v>
      </c>
      <c r="D18" s="18" t="s">
        <v>80</v>
      </c>
      <c r="E18" s="19" t="s">
        <v>81</v>
      </c>
      <c r="F18" s="12">
        <f t="shared" si="4"/>
        <v>35.875</v>
      </c>
      <c r="G18" s="13">
        <v>82.67</v>
      </c>
      <c r="H18" s="12">
        <f t="shared" si="5"/>
        <v>33.068</v>
      </c>
      <c r="I18" s="11">
        <v>35</v>
      </c>
      <c r="J18" s="12">
        <f t="shared" si="6"/>
        <v>3.5</v>
      </c>
      <c r="K18" s="12">
        <f t="shared" si="7"/>
        <v>72.443</v>
      </c>
      <c r="L18" s="16">
        <v>1</v>
      </c>
      <c r="M18" s="12" t="s">
        <v>20</v>
      </c>
    </row>
    <row r="19" ht="30" customHeight="1" spans="1:13">
      <c r="A19" s="11" t="s">
        <v>82</v>
      </c>
      <c r="B19" s="18" t="s">
        <v>83</v>
      </c>
      <c r="C19" s="18" t="s">
        <v>84</v>
      </c>
      <c r="D19" s="18" t="s">
        <v>85</v>
      </c>
      <c r="E19" s="19" t="s">
        <v>86</v>
      </c>
      <c r="F19" s="12">
        <f t="shared" si="4"/>
        <v>34.275</v>
      </c>
      <c r="G19" s="13">
        <v>80.83</v>
      </c>
      <c r="H19" s="12">
        <f t="shared" si="5"/>
        <v>32.332</v>
      </c>
      <c r="I19" s="11">
        <v>40</v>
      </c>
      <c r="J19" s="12">
        <f t="shared" si="6"/>
        <v>4</v>
      </c>
      <c r="K19" s="12">
        <f t="shared" si="7"/>
        <v>70.607</v>
      </c>
      <c r="L19" s="16">
        <v>1</v>
      </c>
      <c r="M19" s="12" t="s">
        <v>20</v>
      </c>
    </row>
    <row r="20" ht="30" customHeight="1" spans="1:13">
      <c r="A20" s="10" t="s">
        <v>87</v>
      </c>
      <c r="B20" s="18" t="s">
        <v>83</v>
      </c>
      <c r="C20" s="18" t="s">
        <v>88</v>
      </c>
      <c r="D20" s="18" t="s">
        <v>89</v>
      </c>
      <c r="E20" s="19" t="s">
        <v>90</v>
      </c>
      <c r="F20" s="12">
        <f t="shared" si="4"/>
        <v>19.675</v>
      </c>
      <c r="G20" s="11" t="s">
        <v>91</v>
      </c>
      <c r="H20" s="12" t="s">
        <v>91</v>
      </c>
      <c r="I20" s="13"/>
      <c r="J20" s="12"/>
      <c r="K20" s="12"/>
      <c r="L20" s="12"/>
      <c r="M20" s="12" t="s">
        <v>25</v>
      </c>
    </row>
    <row r="21" ht="30" customHeight="1" spans="1:13">
      <c r="A21" s="11" t="s">
        <v>92</v>
      </c>
      <c r="B21" s="18" t="s">
        <v>93</v>
      </c>
      <c r="C21" s="18" t="s">
        <v>94</v>
      </c>
      <c r="D21" s="18" t="s">
        <v>95</v>
      </c>
      <c r="E21" s="19" t="s">
        <v>96</v>
      </c>
      <c r="F21" s="12">
        <f t="shared" si="4"/>
        <v>37.125</v>
      </c>
      <c r="G21" s="13">
        <v>82.17</v>
      </c>
      <c r="H21" s="12">
        <f t="shared" si="5"/>
        <v>32.868</v>
      </c>
      <c r="I21" s="11">
        <v>70</v>
      </c>
      <c r="J21" s="12">
        <f t="shared" si="6"/>
        <v>7</v>
      </c>
      <c r="K21" s="12">
        <f t="shared" si="7"/>
        <v>76.993</v>
      </c>
      <c r="L21" s="16">
        <v>1</v>
      </c>
      <c r="M21" s="12" t="s">
        <v>20</v>
      </c>
    </row>
    <row r="22" ht="30" customHeight="1" spans="1:13">
      <c r="A22" s="10" t="s">
        <v>97</v>
      </c>
      <c r="B22" s="18" t="s">
        <v>93</v>
      </c>
      <c r="C22" s="18" t="s">
        <v>98</v>
      </c>
      <c r="D22" s="18" t="s">
        <v>99</v>
      </c>
      <c r="E22" s="19" t="s">
        <v>100</v>
      </c>
      <c r="F22" s="12">
        <f t="shared" si="4"/>
        <v>34.7</v>
      </c>
      <c r="G22" s="13">
        <v>82.67</v>
      </c>
      <c r="H22" s="12">
        <f t="shared" si="5"/>
        <v>33.068</v>
      </c>
      <c r="I22" s="11">
        <v>45</v>
      </c>
      <c r="J22" s="12">
        <f t="shared" si="6"/>
        <v>4.5</v>
      </c>
      <c r="K22" s="12">
        <f t="shared" si="7"/>
        <v>72.268</v>
      </c>
      <c r="L22" s="16">
        <v>2</v>
      </c>
      <c r="M22" s="12" t="s">
        <v>25</v>
      </c>
    </row>
    <row r="23" ht="30" customHeight="1" spans="1:13">
      <c r="A23" s="11" t="s">
        <v>101</v>
      </c>
      <c r="B23" s="18" t="s">
        <v>102</v>
      </c>
      <c r="C23" s="18" t="s">
        <v>103</v>
      </c>
      <c r="D23" s="18" t="s">
        <v>104</v>
      </c>
      <c r="E23" s="19" t="s">
        <v>105</v>
      </c>
      <c r="F23" s="12">
        <f t="shared" si="4"/>
        <v>37.7</v>
      </c>
      <c r="G23" s="13">
        <v>81.5</v>
      </c>
      <c r="H23" s="12">
        <f t="shared" si="5"/>
        <v>32.6</v>
      </c>
      <c r="I23" s="11">
        <v>40</v>
      </c>
      <c r="J23" s="12">
        <f t="shared" si="6"/>
        <v>4</v>
      </c>
      <c r="K23" s="12">
        <f t="shared" si="7"/>
        <v>74.3</v>
      </c>
      <c r="L23" s="16">
        <v>1</v>
      </c>
      <c r="M23" s="12" t="s">
        <v>20</v>
      </c>
    </row>
    <row r="24" ht="30" customHeight="1" spans="1:13">
      <c r="A24" s="10" t="s">
        <v>106</v>
      </c>
      <c r="B24" s="18" t="s">
        <v>102</v>
      </c>
      <c r="C24" s="18" t="s">
        <v>107</v>
      </c>
      <c r="D24" s="18" t="s">
        <v>108</v>
      </c>
      <c r="E24" s="19" t="s">
        <v>109</v>
      </c>
      <c r="F24" s="12">
        <f t="shared" si="4"/>
        <v>34.575</v>
      </c>
      <c r="G24" s="13">
        <v>80.33</v>
      </c>
      <c r="H24" s="12">
        <f t="shared" si="5"/>
        <v>32.132</v>
      </c>
      <c r="I24" s="11">
        <v>40</v>
      </c>
      <c r="J24" s="12">
        <f t="shared" si="6"/>
        <v>4</v>
      </c>
      <c r="K24" s="12">
        <f t="shared" si="7"/>
        <v>70.707</v>
      </c>
      <c r="L24" s="16">
        <v>2</v>
      </c>
      <c r="M24" s="12" t="s">
        <v>25</v>
      </c>
    </row>
    <row r="25" ht="30" customHeight="1" spans="1:13">
      <c r="A25" s="11" t="s">
        <v>110</v>
      </c>
      <c r="B25" s="18" t="s">
        <v>102</v>
      </c>
      <c r="C25" s="18" t="s">
        <v>111</v>
      </c>
      <c r="D25" s="18" t="s">
        <v>112</v>
      </c>
      <c r="E25" s="19" t="s">
        <v>113</v>
      </c>
      <c r="F25" s="12">
        <f t="shared" si="4"/>
        <v>30.1</v>
      </c>
      <c r="G25" s="13">
        <v>70.17</v>
      </c>
      <c r="H25" s="12">
        <f t="shared" si="5"/>
        <v>28.068</v>
      </c>
      <c r="I25" s="11">
        <v>65</v>
      </c>
      <c r="J25" s="12">
        <f t="shared" si="6"/>
        <v>6.5</v>
      </c>
      <c r="K25" s="12">
        <f t="shared" si="7"/>
        <v>64.668</v>
      </c>
      <c r="L25" s="16">
        <v>3</v>
      </c>
      <c r="M25" s="12" t="s">
        <v>25</v>
      </c>
    </row>
    <row r="26" ht="30" customHeight="1" spans="1:13">
      <c r="A26" s="10" t="s">
        <v>114</v>
      </c>
      <c r="B26" s="18" t="s">
        <v>115</v>
      </c>
      <c r="C26" s="18" t="s">
        <v>116</v>
      </c>
      <c r="D26" s="18" t="s">
        <v>117</v>
      </c>
      <c r="E26" s="19" t="s">
        <v>118</v>
      </c>
      <c r="F26" s="12">
        <f t="shared" si="4"/>
        <v>37.025</v>
      </c>
      <c r="G26" s="13">
        <v>80</v>
      </c>
      <c r="H26" s="12">
        <f t="shared" si="5"/>
        <v>32</v>
      </c>
      <c r="I26" s="11">
        <v>50</v>
      </c>
      <c r="J26" s="12">
        <f t="shared" si="6"/>
        <v>5</v>
      </c>
      <c r="K26" s="12">
        <f t="shared" si="7"/>
        <v>74.025</v>
      </c>
      <c r="L26" s="16">
        <v>1</v>
      </c>
      <c r="M26" s="12" t="s">
        <v>20</v>
      </c>
    </row>
    <row r="27" ht="30" customHeight="1" spans="1:13">
      <c r="A27" s="11" t="s">
        <v>119</v>
      </c>
      <c r="B27" s="18" t="s">
        <v>115</v>
      </c>
      <c r="C27" s="18" t="s">
        <v>120</v>
      </c>
      <c r="D27" s="18" t="s">
        <v>121</v>
      </c>
      <c r="E27" s="19" t="s">
        <v>122</v>
      </c>
      <c r="F27" s="12">
        <f t="shared" si="4"/>
        <v>36.475</v>
      </c>
      <c r="G27" s="13">
        <v>82.17</v>
      </c>
      <c r="H27" s="12">
        <f t="shared" si="5"/>
        <v>32.868</v>
      </c>
      <c r="I27" s="11">
        <v>45</v>
      </c>
      <c r="J27" s="12">
        <f t="shared" si="6"/>
        <v>4.5</v>
      </c>
      <c r="K27" s="12">
        <f t="shared" si="7"/>
        <v>73.843</v>
      </c>
      <c r="L27" s="16">
        <v>2</v>
      </c>
      <c r="M27" s="12" t="s">
        <v>25</v>
      </c>
    </row>
    <row r="28" ht="30" customHeight="1" spans="1:13">
      <c r="A28" s="10" t="s">
        <v>123</v>
      </c>
      <c r="B28" s="18" t="s">
        <v>124</v>
      </c>
      <c r="C28" s="18" t="s">
        <v>125</v>
      </c>
      <c r="D28" s="18" t="s">
        <v>126</v>
      </c>
      <c r="E28" s="19" t="s">
        <v>127</v>
      </c>
      <c r="F28" s="12">
        <f t="shared" si="4"/>
        <v>37.35</v>
      </c>
      <c r="G28" s="13">
        <v>81.67</v>
      </c>
      <c r="H28" s="12">
        <f t="shared" si="5"/>
        <v>32.668</v>
      </c>
      <c r="I28" s="13">
        <v>65</v>
      </c>
      <c r="J28" s="12">
        <f t="shared" si="6"/>
        <v>6.5</v>
      </c>
      <c r="K28" s="12">
        <f t="shared" si="7"/>
        <v>76.518</v>
      </c>
      <c r="L28" s="16">
        <v>1</v>
      </c>
      <c r="M28" s="12" t="s">
        <v>20</v>
      </c>
    </row>
    <row r="29" ht="30" customHeight="1" spans="1:13">
      <c r="A29" s="11" t="s">
        <v>128</v>
      </c>
      <c r="B29" s="18" t="s">
        <v>124</v>
      </c>
      <c r="C29" s="18" t="s">
        <v>129</v>
      </c>
      <c r="D29" s="18" t="s">
        <v>130</v>
      </c>
      <c r="E29" s="19" t="s">
        <v>131</v>
      </c>
      <c r="F29" s="12">
        <f t="shared" si="4"/>
        <v>36.9</v>
      </c>
      <c r="G29" s="13">
        <v>83.67</v>
      </c>
      <c r="H29" s="12">
        <f t="shared" si="5"/>
        <v>33.468</v>
      </c>
      <c r="I29" s="11">
        <v>45</v>
      </c>
      <c r="J29" s="12">
        <f t="shared" si="6"/>
        <v>4.5</v>
      </c>
      <c r="K29" s="12">
        <f t="shared" si="7"/>
        <v>74.868</v>
      </c>
      <c r="L29" s="16">
        <v>2</v>
      </c>
      <c r="M29" s="12" t="s">
        <v>25</v>
      </c>
    </row>
    <row r="30" ht="30" customHeight="1" spans="1:13">
      <c r="A30" s="10" t="s">
        <v>132</v>
      </c>
      <c r="B30" s="18" t="s">
        <v>133</v>
      </c>
      <c r="C30" s="18" t="s">
        <v>134</v>
      </c>
      <c r="D30" s="18" t="s">
        <v>135</v>
      </c>
      <c r="E30" s="19" t="s">
        <v>136</v>
      </c>
      <c r="F30" s="12">
        <f t="shared" si="4"/>
        <v>38.175</v>
      </c>
      <c r="G30" s="13">
        <v>81.5</v>
      </c>
      <c r="H30" s="12">
        <f t="shared" si="5"/>
        <v>32.6</v>
      </c>
      <c r="I30" s="11">
        <v>50</v>
      </c>
      <c r="J30" s="12">
        <f t="shared" si="6"/>
        <v>5</v>
      </c>
      <c r="K30" s="12">
        <f t="shared" si="7"/>
        <v>75.775</v>
      </c>
      <c r="L30" s="16">
        <v>1</v>
      </c>
      <c r="M30" s="12" t="s">
        <v>20</v>
      </c>
    </row>
    <row r="31" ht="30" customHeight="1" spans="1:13">
      <c r="A31" s="11" t="s">
        <v>137</v>
      </c>
      <c r="B31" s="18" t="s">
        <v>133</v>
      </c>
      <c r="C31" s="18" t="s">
        <v>138</v>
      </c>
      <c r="D31" s="18" t="s">
        <v>139</v>
      </c>
      <c r="E31" s="19" t="s">
        <v>140</v>
      </c>
      <c r="F31" s="12">
        <f t="shared" si="4"/>
        <v>37.8</v>
      </c>
      <c r="G31" s="13">
        <v>81</v>
      </c>
      <c r="H31" s="12">
        <f t="shared" si="5"/>
        <v>32.4</v>
      </c>
      <c r="I31" s="11">
        <v>55</v>
      </c>
      <c r="J31" s="12">
        <f t="shared" si="6"/>
        <v>5.5</v>
      </c>
      <c r="K31" s="12">
        <f t="shared" si="7"/>
        <v>75.7</v>
      </c>
      <c r="L31" s="16">
        <v>2</v>
      </c>
      <c r="M31" s="12" t="s">
        <v>25</v>
      </c>
    </row>
  </sheetData>
  <autoFilter ref="A3:M31">
    <extLst/>
  </autoFilter>
  <mergeCells count="11">
    <mergeCell ref="A1:M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</mergeCells>
  <pageMargins left="0.75" right="0.75" top="0.590277777777778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temp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哈啵儿</cp:lastModifiedBy>
  <dcterms:created xsi:type="dcterms:W3CDTF">2023-07-05T02:34:00Z</dcterms:created>
  <dcterms:modified xsi:type="dcterms:W3CDTF">2023-07-25T09:34:35Z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41E314D6EFDB42B082C99004D15BCE59_13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