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 " sheetId="3" r:id="rId1"/>
  </sheets>
  <definedNames>
    <definedName name="_xlnm._FilterDatabase" localSheetId="0" hidden="1">'sheet '!$A$2:$J$22</definedName>
    <definedName name="_xlnm.Print_Titles" localSheetId="0">'sheet '!$2:$2</definedName>
  </definedNames>
  <calcPr calcId="144525"/>
</workbook>
</file>

<file path=xl/sharedStrings.xml><?xml version="1.0" encoding="utf-8"?>
<sst xmlns="http://schemas.openxmlformats.org/spreadsheetml/2006/main" count="118" uniqueCount="55">
  <si>
    <t>2023年邵阳县县直事业单位公开选调工作人员综合成绩及入围体检人员名单</t>
  </si>
  <si>
    <t>序号</t>
  </si>
  <si>
    <t>报考单位</t>
  </si>
  <si>
    <t>岗位名称</t>
  </si>
  <si>
    <t>姓名</t>
  </si>
  <si>
    <t>性别</t>
  </si>
  <si>
    <t>准考证号</t>
  </si>
  <si>
    <t>综合成绩</t>
  </si>
  <si>
    <t>选调计划数</t>
  </si>
  <si>
    <t>是否入围体检环节</t>
  </si>
  <si>
    <t>备注</t>
  </si>
  <si>
    <t>邵阳县光荣院</t>
  </si>
  <si>
    <t>2-管理岗位（文秘）</t>
  </si>
  <si>
    <t>何琰</t>
  </si>
  <si>
    <t>女</t>
  </si>
  <si>
    <t>是</t>
  </si>
  <si>
    <t>罗茗恋</t>
  </si>
  <si>
    <t>否</t>
  </si>
  <si>
    <t>面试缺考</t>
  </si>
  <si>
    <t>邵阳县不动产登记中心</t>
  </si>
  <si>
    <t>14-管理岗位（文秘）</t>
  </si>
  <si>
    <t>黄江锋</t>
  </si>
  <si>
    <t>男</t>
  </si>
  <si>
    <t>莫金龙</t>
  </si>
  <si>
    <t>放弃实绩考核</t>
  </si>
  <si>
    <t>邵阳县人才发展服务中心</t>
  </si>
  <si>
    <t>15-管理岗位</t>
  </si>
  <si>
    <t>李晗靖</t>
  </si>
  <si>
    <t>颜学府</t>
  </si>
  <si>
    <t>县政府发展研究中心</t>
  </si>
  <si>
    <t>16-管理岗位（文秘）</t>
  </si>
  <si>
    <t>田新月</t>
  </si>
  <si>
    <t>陈红林</t>
  </si>
  <si>
    <t>县医保基金稽核中心</t>
  </si>
  <si>
    <t>18-专业技术岗位</t>
  </si>
  <si>
    <t>杨历涛</t>
  </si>
  <si>
    <t>唐亮</t>
  </si>
  <si>
    <t>19-专业技术岗位（计算机）</t>
  </si>
  <si>
    <t>柳侃</t>
  </si>
  <si>
    <t>高小建</t>
  </si>
  <si>
    <t>邵阳县教师进修学校</t>
  </si>
  <si>
    <t>20-专业技术岗位（财务报账员）</t>
  </si>
  <si>
    <t>李跃龙</t>
  </si>
  <si>
    <t>陈迎春</t>
  </si>
  <si>
    <t>蒋建红</t>
  </si>
  <si>
    <t>21-管理岗位（办公室干事）</t>
  </si>
  <si>
    <t>伍睿</t>
  </si>
  <si>
    <t>吕温</t>
  </si>
  <si>
    <t>邵阳县网上信访投诉中心</t>
  </si>
  <si>
    <t>25-管理岗位（文秘）</t>
  </si>
  <si>
    <t>李辉</t>
  </si>
  <si>
    <t>邵阳县墙体改革和散装水泥服务中心</t>
  </si>
  <si>
    <t>26-管理岗位（文秘）</t>
  </si>
  <si>
    <t>鄢伟群</t>
  </si>
  <si>
    <t>张鹏</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</si>
</sst>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176" formatCode="0.00_ "/>
    <numFmt numFmtId="43" formatCode="_ * #,##0.00_ ;_ * \-#,##0.00_ ;_ * &quot;-&quot;??_ ;_ @_ "/>
  </numFmts>
  <fonts count="26">
    <font>
      <sz val="11"/>
      <color theme="1"/>
      <name val="宋体"/>
      <charset val="134"/>
      <scheme val="minor"/>
    </font>
    <font>
      <sz val="11"/>
      <name val="宋体"/>
      <charset val="134"/>
      <scheme val="minor"/>
    </font>
    <font>
      <sz val="12"/>
      <name val="宋体"/>
      <charset val="134"/>
      <scheme val="minor"/>
    </font>
    <font>
      <b/>
      <sz val="20"/>
      <name val="宋体"/>
      <charset val="134"/>
    </font>
    <font>
      <sz val="12"/>
      <name val="黑体"/>
      <charset val="134"/>
    </font>
    <font>
      <sz val="16"/>
      <name val="宋体"/>
      <charset val="134"/>
    </font>
    <font>
      <sz val="12"/>
      <name val="宋体"/>
      <charset val="134"/>
    </font>
    <font>
      <sz val="11"/>
      <color theme="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theme="1"/>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5"/>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10"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7" applyNumberFormat="0" applyFont="0" applyAlignment="0" applyProtection="0">
      <alignment vertical="center"/>
    </xf>
    <xf numFmtId="0" fontId="7" fillId="14"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7" fillId="18" borderId="0" applyNumberFormat="0" applyBorder="0" applyAlignment="0" applyProtection="0">
      <alignment vertical="center"/>
    </xf>
    <xf numFmtId="0" fontId="15" fillId="0" borderId="9" applyNumberFormat="0" applyFill="0" applyAlignment="0" applyProtection="0">
      <alignment vertical="center"/>
    </xf>
    <xf numFmtId="0" fontId="7" fillId="7" borderId="0" applyNumberFormat="0" applyBorder="0" applyAlignment="0" applyProtection="0">
      <alignment vertical="center"/>
    </xf>
    <xf numFmtId="0" fontId="21" fillId="15" borderId="10" applyNumberFormat="0" applyAlignment="0" applyProtection="0">
      <alignment vertical="center"/>
    </xf>
    <xf numFmtId="0" fontId="14" fillId="15" borderId="6" applyNumberFormat="0" applyAlignment="0" applyProtection="0">
      <alignment vertical="center"/>
    </xf>
    <xf numFmtId="0" fontId="9" fillId="5" borderId="5" applyNumberFormat="0" applyAlignment="0" applyProtection="0">
      <alignment vertical="center"/>
    </xf>
    <xf numFmtId="0" fontId="11" fillId="17" borderId="0" applyNumberFormat="0" applyBorder="0" applyAlignment="0" applyProtection="0">
      <alignment vertical="center"/>
    </xf>
    <xf numFmtId="0" fontId="7" fillId="3" borderId="0" applyNumberFormat="0" applyBorder="0" applyAlignment="0" applyProtection="0">
      <alignment vertical="center"/>
    </xf>
    <xf numFmtId="0" fontId="22" fillId="0" borderId="11" applyNumberFormat="0" applyFill="0" applyAlignment="0" applyProtection="0">
      <alignment vertical="center"/>
    </xf>
    <xf numFmtId="0" fontId="24" fillId="0" borderId="12" applyNumberFormat="0" applyFill="0" applyAlignment="0" applyProtection="0">
      <alignment vertical="center"/>
    </xf>
    <xf numFmtId="0" fontId="25" fillId="25" borderId="0" applyNumberFormat="0" applyBorder="0" applyAlignment="0" applyProtection="0">
      <alignment vertical="center"/>
    </xf>
    <xf numFmtId="0" fontId="23" fillId="23" borderId="0" applyNumberFormat="0" applyBorder="0" applyAlignment="0" applyProtection="0">
      <alignment vertical="center"/>
    </xf>
    <xf numFmtId="0" fontId="11" fillId="26" borderId="0" applyNumberFormat="0" applyBorder="0" applyAlignment="0" applyProtection="0">
      <alignment vertical="center"/>
    </xf>
    <xf numFmtId="0" fontId="7" fillId="20" borderId="0" applyNumberFormat="0" applyBorder="0" applyAlignment="0" applyProtection="0">
      <alignment vertical="center"/>
    </xf>
    <xf numFmtId="0" fontId="11" fillId="22" borderId="0" applyNumberFormat="0" applyBorder="0" applyAlignment="0" applyProtection="0">
      <alignment vertical="center"/>
    </xf>
    <xf numFmtId="0" fontId="11" fillId="29" borderId="0" applyNumberFormat="0" applyBorder="0" applyAlignment="0" applyProtection="0">
      <alignment vertical="center"/>
    </xf>
    <xf numFmtId="0" fontId="11" fillId="28" borderId="0" applyNumberFormat="0" applyBorder="0" applyAlignment="0" applyProtection="0">
      <alignment vertical="center"/>
    </xf>
    <xf numFmtId="0" fontId="11" fillId="19"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11" fillId="9" borderId="0" applyNumberFormat="0" applyBorder="0" applyAlignment="0" applyProtection="0">
      <alignment vertical="center"/>
    </xf>
    <xf numFmtId="0" fontId="11" fillId="30" borderId="0" applyNumberFormat="0" applyBorder="0" applyAlignment="0" applyProtection="0">
      <alignment vertical="center"/>
    </xf>
    <xf numFmtId="0" fontId="7" fillId="13" borderId="0" applyNumberFormat="0" applyBorder="0" applyAlignment="0" applyProtection="0">
      <alignment vertical="center"/>
    </xf>
    <xf numFmtId="0" fontId="11" fillId="16" borderId="0" applyNumberFormat="0" applyBorder="0" applyAlignment="0" applyProtection="0">
      <alignment vertical="center"/>
    </xf>
    <xf numFmtId="0" fontId="7" fillId="2" borderId="0" applyNumberFormat="0" applyBorder="0" applyAlignment="0" applyProtection="0">
      <alignment vertical="center"/>
    </xf>
    <xf numFmtId="0" fontId="7" fillId="27" borderId="0" applyNumberFormat="0" applyBorder="0" applyAlignment="0" applyProtection="0">
      <alignment vertical="center"/>
    </xf>
    <xf numFmtId="0" fontId="11" fillId="21" borderId="0" applyNumberFormat="0" applyBorder="0" applyAlignment="0" applyProtection="0">
      <alignment vertical="center"/>
    </xf>
    <xf numFmtId="0" fontId="0" fillId="0" borderId="0">
      <alignment vertical="center"/>
    </xf>
    <xf numFmtId="0" fontId="7" fillId="24" borderId="0" applyNumberFormat="0" applyBorder="0" applyAlignment="0" applyProtection="0">
      <alignment vertical="center"/>
    </xf>
  </cellStyleXfs>
  <cellXfs count="23">
    <xf numFmtId="0" fontId="0" fillId="0" borderId="0" xfId="0">
      <alignment vertical="center"/>
    </xf>
    <xf numFmtId="0" fontId="0" fillId="0" borderId="0" xfId="0" applyFont="1" applyFill="1" applyAlignment="1">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176"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pplyProtection="1">
      <alignment horizontal="center" vertical="center" wrapText="1"/>
    </xf>
    <xf numFmtId="176" fontId="3" fillId="0" borderId="0" xfId="0" applyNumberFormat="1" applyFont="1" applyFill="1" applyAlignment="1" applyProtection="1">
      <alignment horizontal="center" vertical="center" wrapText="1"/>
    </xf>
    <xf numFmtId="0" fontId="4" fillId="0" borderId="1" xfId="0"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48"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_省直2017年面试分组表" xfId="48"/>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abSelected="1" workbookViewId="0">
      <pane ySplit="2" topLeftCell="A3" activePane="bottomLeft" state="frozen"/>
      <selection/>
      <selection pane="bottomLeft" activeCell="C6" sqref="C6"/>
    </sheetView>
  </sheetViews>
  <sheetFormatPr defaultColWidth="9" defaultRowHeight="14.25"/>
  <cols>
    <col min="1" max="1" width="5.36666666666667" style="3" customWidth="1"/>
    <col min="2" max="2" width="25.875" style="4" customWidth="1"/>
    <col min="3" max="3" width="33.25" style="4" customWidth="1"/>
    <col min="4" max="4" width="8.875" style="4" customWidth="1"/>
    <col min="5" max="5" width="6.25" style="4" customWidth="1"/>
    <col min="6" max="6" width="11.375" style="4" customWidth="1"/>
    <col min="7" max="7" width="11" style="5" customWidth="1"/>
    <col min="8" max="8" width="7.25" style="6" customWidth="1"/>
    <col min="9" max="9" width="9.125" style="6" customWidth="1"/>
    <col min="10" max="10" width="13.75" style="7" customWidth="1"/>
    <col min="11" max="16380" width="9" style="2"/>
  </cols>
  <sheetData>
    <row r="1" ht="37" customHeight="1" spans="1:10">
      <c r="A1" s="8" t="s">
        <v>0</v>
      </c>
      <c r="B1" s="8"/>
      <c r="C1" s="8"/>
      <c r="D1" s="8"/>
      <c r="E1" s="8"/>
      <c r="F1" s="8"/>
      <c r="G1" s="9"/>
      <c r="H1" s="8"/>
      <c r="I1" s="8"/>
      <c r="J1" s="8"/>
    </row>
    <row r="2" ht="45" customHeight="1" spans="1:10">
      <c r="A2" s="10" t="s">
        <v>1</v>
      </c>
      <c r="B2" s="10" t="s">
        <v>2</v>
      </c>
      <c r="C2" s="10" t="s">
        <v>3</v>
      </c>
      <c r="D2" s="10" t="s">
        <v>4</v>
      </c>
      <c r="E2" s="10" t="s">
        <v>5</v>
      </c>
      <c r="F2" s="10" t="s">
        <v>6</v>
      </c>
      <c r="G2" s="11" t="s">
        <v>7</v>
      </c>
      <c r="H2" s="12" t="s">
        <v>8</v>
      </c>
      <c r="I2" s="12" t="s">
        <v>9</v>
      </c>
      <c r="J2" s="15" t="s">
        <v>10</v>
      </c>
    </row>
    <row r="3" ht="30" customHeight="1" spans="1:10">
      <c r="A3" s="13">
        <v>1</v>
      </c>
      <c r="B3" s="14" t="s">
        <v>11</v>
      </c>
      <c r="C3" s="15" t="s">
        <v>12</v>
      </c>
      <c r="D3" s="16" t="s">
        <v>13</v>
      </c>
      <c r="E3" s="17" t="s">
        <v>14</v>
      </c>
      <c r="F3" s="17" t="str">
        <f>"20230119"</f>
        <v>20230119</v>
      </c>
      <c r="G3" s="18">
        <v>80.528</v>
      </c>
      <c r="H3" s="15">
        <v>1</v>
      </c>
      <c r="I3" s="15" t="s">
        <v>15</v>
      </c>
      <c r="J3" s="15"/>
    </row>
    <row r="4" ht="30" customHeight="1" spans="1:10">
      <c r="A4" s="13">
        <v>2</v>
      </c>
      <c r="B4" s="19"/>
      <c r="C4" s="15" t="s">
        <v>12</v>
      </c>
      <c r="D4" s="16" t="s">
        <v>16</v>
      </c>
      <c r="E4" s="17" t="s">
        <v>14</v>
      </c>
      <c r="F4" s="17" t="str">
        <f>"20230118"</f>
        <v>20230118</v>
      </c>
      <c r="G4" s="18">
        <v>36.35</v>
      </c>
      <c r="H4" s="15"/>
      <c r="I4" s="15" t="s">
        <v>17</v>
      </c>
      <c r="J4" s="15" t="s">
        <v>18</v>
      </c>
    </row>
    <row r="5" ht="30" customHeight="1" spans="1:10">
      <c r="A5" s="13">
        <v>3</v>
      </c>
      <c r="B5" s="15" t="s">
        <v>19</v>
      </c>
      <c r="C5" s="15" t="s">
        <v>20</v>
      </c>
      <c r="D5" s="16" t="s">
        <v>21</v>
      </c>
      <c r="E5" s="17" t="s">
        <v>22</v>
      </c>
      <c r="F5" s="17">
        <v>20230105</v>
      </c>
      <c r="G5" s="18">
        <v>84.528</v>
      </c>
      <c r="H5" s="15">
        <v>1</v>
      </c>
      <c r="I5" s="15" t="s">
        <v>15</v>
      </c>
      <c r="J5" s="15"/>
    </row>
    <row r="6" ht="30" customHeight="1" spans="1:10">
      <c r="A6" s="13">
        <v>4</v>
      </c>
      <c r="B6" s="15" t="s">
        <v>19</v>
      </c>
      <c r="C6" s="15" t="s">
        <v>20</v>
      </c>
      <c r="D6" s="16" t="s">
        <v>23</v>
      </c>
      <c r="E6" s="17" t="s">
        <v>22</v>
      </c>
      <c r="F6" s="17" t="str">
        <f>"20230104"</f>
        <v>20230104</v>
      </c>
      <c r="G6" s="18">
        <v>61.59</v>
      </c>
      <c r="H6" s="15"/>
      <c r="I6" s="15" t="s">
        <v>17</v>
      </c>
      <c r="J6" s="15" t="s">
        <v>24</v>
      </c>
    </row>
    <row r="7" ht="30" customHeight="1" spans="1:10">
      <c r="A7" s="13">
        <v>5</v>
      </c>
      <c r="B7" s="15" t="s">
        <v>25</v>
      </c>
      <c r="C7" s="15" t="s">
        <v>26</v>
      </c>
      <c r="D7" s="16" t="s">
        <v>27</v>
      </c>
      <c r="E7" s="17" t="s">
        <v>22</v>
      </c>
      <c r="F7" s="17" t="str">
        <f>"20230113"</f>
        <v>20230113</v>
      </c>
      <c r="G7" s="18">
        <v>82.122</v>
      </c>
      <c r="H7" s="15">
        <v>1</v>
      </c>
      <c r="I7" s="15" t="s">
        <v>15</v>
      </c>
      <c r="J7" s="15"/>
    </row>
    <row r="8" ht="30" customHeight="1" spans="1:10">
      <c r="A8" s="13">
        <v>6</v>
      </c>
      <c r="B8" s="15" t="s">
        <v>25</v>
      </c>
      <c r="C8" s="15" t="s">
        <v>26</v>
      </c>
      <c r="D8" s="16" t="s">
        <v>28</v>
      </c>
      <c r="E8" s="17" t="s">
        <v>22</v>
      </c>
      <c r="F8" s="17" t="str">
        <f>"20230114"</f>
        <v>20230114</v>
      </c>
      <c r="G8" s="18">
        <v>55.15</v>
      </c>
      <c r="H8" s="15"/>
      <c r="I8" s="15" t="s">
        <v>17</v>
      </c>
      <c r="J8" s="15" t="s">
        <v>24</v>
      </c>
    </row>
    <row r="9" ht="30" customHeight="1" spans="1:10">
      <c r="A9" s="13">
        <v>7</v>
      </c>
      <c r="B9" s="15" t="s">
        <v>29</v>
      </c>
      <c r="C9" s="15" t="s">
        <v>30</v>
      </c>
      <c r="D9" s="16" t="s">
        <v>31</v>
      </c>
      <c r="E9" s="17" t="s">
        <v>14</v>
      </c>
      <c r="F9" s="17" t="str">
        <f>"20230117"</f>
        <v>20230117</v>
      </c>
      <c r="G9" s="18">
        <v>82.342</v>
      </c>
      <c r="H9" s="15">
        <v>1</v>
      </c>
      <c r="I9" s="15" t="s">
        <v>15</v>
      </c>
      <c r="J9" s="15"/>
    </row>
    <row r="10" ht="30" customHeight="1" spans="1:10">
      <c r="A10" s="13">
        <v>8</v>
      </c>
      <c r="B10" s="15" t="s">
        <v>29</v>
      </c>
      <c r="C10" s="15" t="s">
        <v>30</v>
      </c>
      <c r="D10" s="16" t="s">
        <v>32</v>
      </c>
      <c r="E10" s="17" t="s">
        <v>14</v>
      </c>
      <c r="F10" s="17" t="str">
        <f>"20230115"</f>
        <v>20230115</v>
      </c>
      <c r="G10" s="18">
        <v>57.97</v>
      </c>
      <c r="H10" s="15"/>
      <c r="I10" s="15" t="s">
        <v>17</v>
      </c>
      <c r="J10" s="15" t="s">
        <v>24</v>
      </c>
    </row>
    <row r="11" ht="30" customHeight="1" spans="1:10">
      <c r="A11" s="13">
        <v>9</v>
      </c>
      <c r="B11" s="15" t="s">
        <v>33</v>
      </c>
      <c r="C11" s="15" t="s">
        <v>34</v>
      </c>
      <c r="D11" s="16" t="s">
        <v>35</v>
      </c>
      <c r="E11" s="17" t="s">
        <v>22</v>
      </c>
      <c r="F11" s="17" t="str">
        <f>"20231110"</f>
        <v>20231110</v>
      </c>
      <c r="G11" s="18">
        <v>79.394</v>
      </c>
      <c r="H11" s="15">
        <v>1</v>
      </c>
      <c r="I11" s="15" t="s">
        <v>15</v>
      </c>
      <c r="J11" s="15"/>
    </row>
    <row r="12" ht="30" customHeight="1" spans="1:10">
      <c r="A12" s="13">
        <v>10</v>
      </c>
      <c r="B12" s="15" t="s">
        <v>33</v>
      </c>
      <c r="C12" s="15" t="s">
        <v>34</v>
      </c>
      <c r="D12" s="16" t="s">
        <v>36</v>
      </c>
      <c r="E12" s="17" t="s">
        <v>22</v>
      </c>
      <c r="F12" s="17" t="str">
        <f>"20231115"</f>
        <v>20231115</v>
      </c>
      <c r="G12" s="18">
        <v>52.98</v>
      </c>
      <c r="H12" s="15"/>
      <c r="I12" s="15" t="s">
        <v>17</v>
      </c>
      <c r="J12" s="15" t="s">
        <v>24</v>
      </c>
    </row>
    <row r="13" s="1" customFormat="1" ht="30" customHeight="1" spans="1:10">
      <c r="A13" s="13">
        <v>11</v>
      </c>
      <c r="B13" s="20" t="s">
        <v>33</v>
      </c>
      <c r="C13" s="20" t="s">
        <v>37</v>
      </c>
      <c r="D13" s="16" t="s">
        <v>38</v>
      </c>
      <c r="E13" s="21" t="s">
        <v>22</v>
      </c>
      <c r="F13" s="21" t="str">
        <f>"20231302"</f>
        <v>20231302</v>
      </c>
      <c r="G13" s="18">
        <v>73.582</v>
      </c>
      <c r="H13" s="15">
        <v>1</v>
      </c>
      <c r="I13" s="15" t="s">
        <v>15</v>
      </c>
      <c r="J13" s="15"/>
    </row>
    <row r="14" s="1" customFormat="1" ht="30" customHeight="1" spans="1:10">
      <c r="A14" s="13">
        <v>12</v>
      </c>
      <c r="B14" s="20" t="s">
        <v>33</v>
      </c>
      <c r="C14" s="20" t="s">
        <v>37</v>
      </c>
      <c r="D14" s="16" t="s">
        <v>39</v>
      </c>
      <c r="E14" s="21" t="s">
        <v>14</v>
      </c>
      <c r="F14" s="21" t="str">
        <f>"20231301"</f>
        <v>20231301</v>
      </c>
      <c r="G14" s="18">
        <v>73.434</v>
      </c>
      <c r="H14" s="15"/>
      <c r="I14" s="15" t="s">
        <v>17</v>
      </c>
      <c r="J14" s="15"/>
    </row>
    <row r="15" s="2" customFormat="1" ht="30" customHeight="1" spans="1:10">
      <c r="A15" s="13">
        <v>13</v>
      </c>
      <c r="B15" s="15" t="s">
        <v>40</v>
      </c>
      <c r="C15" s="15" t="s">
        <v>41</v>
      </c>
      <c r="D15" s="16" t="s">
        <v>42</v>
      </c>
      <c r="E15" s="17" t="s">
        <v>22</v>
      </c>
      <c r="F15" s="17" t="str">
        <f>"20231001"</f>
        <v>20231001</v>
      </c>
      <c r="G15" s="18">
        <v>76.006</v>
      </c>
      <c r="H15" s="14">
        <v>1</v>
      </c>
      <c r="I15" s="15" t="s">
        <v>15</v>
      </c>
      <c r="J15" s="15"/>
    </row>
    <row r="16" s="2" customFormat="1" ht="30" customHeight="1" spans="1:10">
      <c r="A16" s="13">
        <v>14</v>
      </c>
      <c r="B16" s="15" t="s">
        <v>40</v>
      </c>
      <c r="C16" s="15" t="s">
        <v>41</v>
      </c>
      <c r="D16" s="16" t="s">
        <v>43</v>
      </c>
      <c r="E16" s="17" t="s">
        <v>14</v>
      </c>
      <c r="F16" s="17" t="str">
        <f>"20231008"</f>
        <v>20231008</v>
      </c>
      <c r="G16" s="18">
        <v>73.978</v>
      </c>
      <c r="H16" s="22"/>
      <c r="I16" s="15" t="s">
        <v>17</v>
      </c>
      <c r="J16" s="15"/>
    </row>
    <row r="17" s="2" customFormat="1" ht="30" customHeight="1" spans="1:10">
      <c r="A17" s="13">
        <v>15</v>
      </c>
      <c r="B17" s="15" t="s">
        <v>40</v>
      </c>
      <c r="C17" s="15" t="s">
        <v>41</v>
      </c>
      <c r="D17" s="16" t="s">
        <v>44</v>
      </c>
      <c r="E17" s="17" t="s">
        <v>14</v>
      </c>
      <c r="F17" s="17" t="str">
        <f>"20231003"</f>
        <v>20231003</v>
      </c>
      <c r="G17" s="18">
        <v>52.634</v>
      </c>
      <c r="H17" s="19"/>
      <c r="I17" s="15" t="s">
        <v>17</v>
      </c>
      <c r="J17" s="15" t="s">
        <v>24</v>
      </c>
    </row>
    <row r="18" s="2" customFormat="1" ht="30" customHeight="1" spans="1:10">
      <c r="A18" s="13">
        <v>16</v>
      </c>
      <c r="B18" s="15" t="s">
        <v>40</v>
      </c>
      <c r="C18" s="15" t="s">
        <v>45</v>
      </c>
      <c r="D18" s="16" t="s">
        <v>46</v>
      </c>
      <c r="E18" s="17" t="s">
        <v>22</v>
      </c>
      <c r="F18" s="17" t="str">
        <f>"20230120"</f>
        <v>20230120</v>
      </c>
      <c r="G18" s="18">
        <v>81.64</v>
      </c>
      <c r="H18" s="15">
        <v>1</v>
      </c>
      <c r="I18" s="15" t="s">
        <v>15</v>
      </c>
      <c r="J18" s="15"/>
    </row>
    <row r="19" s="2" customFormat="1" ht="30" customHeight="1" spans="1:10">
      <c r="A19" s="13">
        <v>17</v>
      </c>
      <c r="B19" s="15" t="s">
        <v>40</v>
      </c>
      <c r="C19" s="15" t="s">
        <v>45</v>
      </c>
      <c r="D19" s="16" t="s">
        <v>47</v>
      </c>
      <c r="E19" s="17" t="s">
        <v>22</v>
      </c>
      <c r="F19" s="17" t="str">
        <f>"20230122"</f>
        <v>20230122</v>
      </c>
      <c r="G19" s="18">
        <v>40.45</v>
      </c>
      <c r="H19" s="15"/>
      <c r="I19" s="15" t="s">
        <v>17</v>
      </c>
      <c r="J19" s="15" t="s">
        <v>18</v>
      </c>
    </row>
    <row r="20" s="2" customFormat="1" ht="30" customHeight="1" spans="1:10">
      <c r="A20" s="13">
        <v>18</v>
      </c>
      <c r="B20" s="15" t="s">
        <v>48</v>
      </c>
      <c r="C20" s="15" t="s">
        <v>49</v>
      </c>
      <c r="D20" s="16" t="s">
        <v>50</v>
      </c>
      <c r="E20" s="17" t="s">
        <v>22</v>
      </c>
      <c r="F20" s="17" t="str">
        <f>"20230126"</f>
        <v>20230126</v>
      </c>
      <c r="G20" s="18">
        <v>73.412</v>
      </c>
      <c r="H20" s="15">
        <v>1</v>
      </c>
      <c r="I20" s="15" t="s">
        <v>15</v>
      </c>
      <c r="J20" s="15"/>
    </row>
    <row r="21" s="2" customFormat="1" ht="30" customHeight="1" spans="1:10">
      <c r="A21" s="13">
        <v>19</v>
      </c>
      <c r="B21" s="15" t="s">
        <v>51</v>
      </c>
      <c r="C21" s="15" t="s">
        <v>52</v>
      </c>
      <c r="D21" s="16" t="s">
        <v>53</v>
      </c>
      <c r="E21" s="17" t="s">
        <v>14</v>
      </c>
      <c r="F21" s="17" t="str">
        <f>"20230129"</f>
        <v>20230129</v>
      </c>
      <c r="G21" s="18">
        <v>80.45</v>
      </c>
      <c r="H21" s="15">
        <v>1</v>
      </c>
      <c r="I21" s="15" t="s">
        <v>15</v>
      </c>
      <c r="J21" s="15"/>
    </row>
    <row r="22" s="2" customFormat="1" ht="30" customHeight="1" spans="1:10">
      <c r="A22" s="13">
        <v>20</v>
      </c>
      <c r="B22" s="15" t="s">
        <v>51</v>
      </c>
      <c r="C22" s="15" t="s">
        <v>52</v>
      </c>
      <c r="D22" s="16" t="s">
        <v>54</v>
      </c>
      <c r="E22" s="17" t="s">
        <v>22</v>
      </c>
      <c r="F22" s="17" t="str">
        <f>"20230130"</f>
        <v>20230130</v>
      </c>
      <c r="G22" s="18">
        <v>40.45</v>
      </c>
      <c r="H22" s="15"/>
      <c r="I22" s="15" t="s">
        <v>17</v>
      </c>
      <c r="J22" s="15" t="s">
        <v>18</v>
      </c>
    </row>
  </sheetData>
  <mergeCells count="11">
    <mergeCell ref="A1:J1"/>
    <mergeCell ref="B3:B4"/>
    <mergeCell ref="H3:H4"/>
    <mergeCell ref="H5:H6"/>
    <mergeCell ref="H7:H8"/>
    <mergeCell ref="H9:H10"/>
    <mergeCell ref="H11:H12"/>
    <mergeCell ref="H13:H14"/>
    <mergeCell ref="H15:H17"/>
    <mergeCell ref="H18:H19"/>
    <mergeCell ref="H21:H22"/>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2024-01-27T01:15:00Z</dcterms:created>
  <dcterms:modified xsi:type="dcterms:W3CDTF">2024-03-01T08:53:10Z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77DE88EB2BB54B6AAD9B1774D759E598</vt:lpwstr>
  </property>
  <property fmtid="{D5CDD505-2E9C-101B-9397-08002B2CF9AE}" pid="3" name="KSOProductBuildVer">
    <vt:lpwstr>2052-11.8.2.10972</vt:lpwstr>
  </property>
  <property fmtid="{D5CDD505-2E9C-101B-9397-08002B2CF9AE}" pid="4" name="KSOReadingLayout">
    <vt:bool>true</vt:bool>
  </property>
</Properties>
</file>