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综合得分公告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<sst xmlns="http://schemas.openxmlformats.org/spreadsheetml/2006/main" count="35" uniqueCount="30">
  <si>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宁夏回族自治区商务厅2023年公开遴选公务员综合得分情况统计表</t>
  </si>
  <si>
    <t>序号</t>
  </si>
  <si>
    <t>考生准考证号</t>
  </si>
  <si>
    <t>姓名</t>
  </si>
  <si>
    <t>职位代码</t>
  </si>
  <si>
    <t>遴选机关及职位</t>
  </si>
  <si>
    <t>遴选
人数</t>
  </si>
  <si>
    <t>考试
总成绩</t>
  </si>
  <si>
    <t>考察组
评分</t>
  </si>
  <si>
    <t>综合
得分</t>
  </si>
  <si>
    <t>416423121218</t>
  </si>
  <si>
    <t>高志强</t>
  </si>
  <si>
    <t>022001</t>
  </si>
  <si>
    <t>自治区商务厅机关处室一级主任科员及以下(一)</t>
  </si>
  <si>
    <t>416423121216</t>
  </si>
  <si>
    <t>杨永彤</t>
  </si>
  <si>
    <t>416423121321</t>
  </si>
  <si>
    <t>王韵迪</t>
  </si>
  <si>
    <t>022002</t>
  </si>
  <si>
    <t>自治区商务厅机关处室一级主任科员及以下(二)</t>
  </si>
  <si>
    <t>416423121320</t>
  </si>
  <si>
    <t>马小微</t>
  </si>
  <si>
    <t>416423121518</t>
  </si>
  <si>
    <t>苏  娟</t>
  </si>
  <si>
    <t>022003</t>
  </si>
  <si>
    <t>自治区商务厅机关处室一级主任科员及以下(三）</t>
  </si>
  <si>
    <t>416423121427</t>
  </si>
  <si>
    <t>冯  硕</t>
  </si>
  <si>
    <t>自治区商务厅机关处室一级主任科员及以下（三）</t>
  </si>
  <si>
    <t>说明：综合得分=考试成绩×60%+考察组评分×40%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</si>
</sst>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黑体_GBK"/>
      <family val="0"/>
    </font>
    <font>
      <b/>
      <sz val="14"/>
      <color indexed="8"/>
      <name val="宋体"/>
      <family val="0"/>
    </font>
    <font>
      <sz val="14"/>
      <color indexed="8"/>
      <name val="方正仿宋_GBK"/>
      <family val="0"/>
    </font>
    <font>
      <sz val="14"/>
      <name val="方正仿宋_GBK"/>
      <family val="0"/>
    </font>
    <font>
      <b/>
      <sz val="14"/>
      <color indexed="8"/>
      <name val="方正仿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黑体_GBK"/>
      <family val="0"/>
    </font>
    <font>
      <b/>
      <sz val="14"/>
      <color theme="1"/>
      <name val="Cambria"/>
      <family val="0"/>
    </font>
    <font>
      <sz val="14"/>
      <color theme="1"/>
      <name val="方正仿宋_GBK"/>
      <family val="0"/>
    </font>
    <font>
      <b/>
      <sz val="14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7.28125" style="0" customWidth="1"/>
    <col min="2" max="2" width="17.140625" style="0" customWidth="1"/>
    <col min="3" max="3" width="9.28125" style="0" customWidth="1"/>
    <col min="4" max="4" width="13.421875" style="0" customWidth="1"/>
    <col min="5" max="5" width="31.140625" style="0" customWidth="1"/>
    <col min="6" max="6" width="7.7109375" style="0" customWidth="1"/>
    <col min="7" max="8" width="12.140625" style="1" customWidth="1"/>
    <col min="9" max="9" width="15.421875" style="1" customWidth="1"/>
  </cols>
  <sheetData>
    <row r="1" spans="1:9" ht="36" customHeight="1">
      <c r="A1" s="2" t="s">
        <v>0</v>
      </c>
      <c r="B1" s="3"/>
      <c r="C1" s="3"/>
      <c r="D1" s="3"/>
      <c r="E1" s="3"/>
      <c r="F1" s="3"/>
      <c r="G1" s="11"/>
      <c r="H1" s="11"/>
      <c r="I1" s="11"/>
    </row>
    <row r="2" spans="1:9" ht="19.5" customHeight="1">
      <c r="A2" s="2"/>
      <c r="B2" s="3"/>
      <c r="C2" s="3"/>
      <c r="D2" s="3"/>
      <c r="E2" s="3"/>
      <c r="F2" s="3"/>
      <c r="G2" s="11"/>
      <c r="H2" s="11"/>
      <c r="I2" s="11"/>
    </row>
    <row r="3" spans="1:9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2" t="s">
        <v>7</v>
      </c>
      <c r="H3" s="12" t="s">
        <v>8</v>
      </c>
      <c r="I3" s="12" t="s">
        <v>9</v>
      </c>
    </row>
    <row r="4" spans="1:9" ht="60" customHeight="1">
      <c r="A4" s="5">
        <v>1</v>
      </c>
      <c r="B4" s="6" t="s">
        <v>10</v>
      </c>
      <c r="C4" s="6" t="s">
        <v>11</v>
      </c>
      <c r="D4" s="6" t="s">
        <v>12</v>
      </c>
      <c r="E4" s="13" t="s">
        <v>13</v>
      </c>
      <c r="F4" s="5">
        <v>1</v>
      </c>
      <c r="G4" s="14">
        <f>111.52</f>
        <v>111.52</v>
      </c>
      <c r="H4" s="14">
        <f>126.13</f>
        <v>126.13</v>
      </c>
      <c r="I4" s="15">
        <f aca="true" t="shared" si="0" ref="I4:I9">G4*60%+H4*40%</f>
        <v>117.36399999999999</v>
      </c>
    </row>
    <row r="5" spans="1:9" ht="57" customHeight="1">
      <c r="A5" s="5">
        <v>2</v>
      </c>
      <c r="B5" s="6" t="s">
        <v>14</v>
      </c>
      <c r="C5" s="6" t="s">
        <v>15</v>
      </c>
      <c r="D5" s="6" t="s">
        <v>12</v>
      </c>
      <c r="E5" s="13" t="s">
        <v>13</v>
      </c>
      <c r="F5" s="5">
        <v>1</v>
      </c>
      <c r="G5" s="14">
        <f>109.88</f>
        <v>109.88</v>
      </c>
      <c r="H5" s="14">
        <f>123.13</f>
        <v>123.13</v>
      </c>
      <c r="I5" s="15">
        <f t="shared" si="0"/>
        <v>115.18</v>
      </c>
    </row>
    <row r="6" spans="1:9" ht="63.75" customHeight="1">
      <c r="A6" s="5">
        <v>3</v>
      </c>
      <c r="B6" s="7" t="s">
        <v>16</v>
      </c>
      <c r="C6" s="6" t="s">
        <v>17</v>
      </c>
      <c r="D6" s="6" t="s">
        <v>18</v>
      </c>
      <c r="E6" s="13" t="s">
        <v>19</v>
      </c>
      <c r="F6" s="5">
        <v>1</v>
      </c>
      <c r="G6" s="14">
        <f>116.2</f>
        <v>116.2</v>
      </c>
      <c r="H6" s="14">
        <f>133.5</f>
        <v>133.5</v>
      </c>
      <c r="I6" s="15">
        <f t="shared" si="0"/>
        <v>123.12</v>
      </c>
    </row>
    <row r="7" spans="1:9" ht="57" customHeight="1">
      <c r="A7" s="5">
        <v>4</v>
      </c>
      <c r="B7" s="6" t="s">
        <v>20</v>
      </c>
      <c r="C7" s="6" t="s">
        <v>21</v>
      </c>
      <c r="D7" s="6" t="s">
        <v>18</v>
      </c>
      <c r="E7" s="13" t="s">
        <v>19</v>
      </c>
      <c r="F7" s="5">
        <v>1</v>
      </c>
      <c r="G7" s="14">
        <f>107.48</f>
        <v>107.48</v>
      </c>
      <c r="H7" s="14">
        <f>123.63</f>
        <v>123.63</v>
      </c>
      <c r="I7" s="15">
        <f t="shared" si="0"/>
        <v>113.94</v>
      </c>
    </row>
    <row r="8" spans="1:9" ht="57" customHeight="1">
      <c r="A8" s="5">
        <v>5</v>
      </c>
      <c r="B8" s="6" t="s">
        <v>22</v>
      </c>
      <c r="C8" s="6" t="s">
        <v>23</v>
      </c>
      <c r="D8" s="6" t="s">
        <v>24</v>
      </c>
      <c r="E8" s="13" t="s">
        <v>25</v>
      </c>
      <c r="F8" s="5">
        <v>1</v>
      </c>
      <c r="G8" s="14">
        <f>111.28</f>
        <v>111.28</v>
      </c>
      <c r="H8" s="14">
        <f>130.38</f>
        <v>130.38</v>
      </c>
      <c r="I8" s="15">
        <f t="shared" si="0"/>
        <v>118.92</v>
      </c>
    </row>
    <row r="9" spans="1:9" ht="60.75" customHeight="1">
      <c r="A9" s="5">
        <v>6</v>
      </c>
      <c r="B9" s="6" t="s">
        <v>26</v>
      </c>
      <c r="C9" s="6" t="s">
        <v>27</v>
      </c>
      <c r="D9" s="6" t="s">
        <v>24</v>
      </c>
      <c r="E9" s="13" t="s">
        <v>28</v>
      </c>
      <c r="F9" s="5">
        <v>1</v>
      </c>
      <c r="G9" s="14">
        <f>109.4</f>
        <v>109.4</v>
      </c>
      <c r="H9" s="14">
        <f>122</f>
        <v>122</v>
      </c>
      <c r="I9" s="15">
        <f t="shared" si="0"/>
        <v>114.44</v>
      </c>
    </row>
    <row r="10" spans="1:9" ht="36.75" customHeight="1">
      <c r="A10" s="8" t="s">
        <v>29</v>
      </c>
      <c r="B10" s="9"/>
      <c r="C10" s="10"/>
      <c r="D10" s="9"/>
      <c r="E10" s="9"/>
      <c r="F10" s="9"/>
      <c r="G10" s="9"/>
      <c r="H10" s="9"/>
      <c r="I10" s="9"/>
    </row>
  </sheetData>
  <sheetProtection/>
  <mergeCells count="2">
    <mergeCell ref="A1:I1"/>
    <mergeCell ref="A10:I10"/>
  </mergeCells>
  <printOptions/>
  <pageMargins left="0.5902777777777778" right="0.5902777777777778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</dc:creator>
  <cp:keywords/>
  <dc:description/>
  <cp:lastModifiedBy>swt</cp:lastModifiedBy>
  <dcterms:created xsi:type="dcterms:W3CDTF">2023-05-06T16:45:20Z</dcterms:created>
  <dcterms:modified xsi:type="dcterms:W3CDTF">2023-05-15T13:11:26Z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